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herval\Desktop\Aco\TRANSPARENCIA\CARGA DATOS EN EL PORTAL TRANSPARENCIA\Evaluación transparencia 2023jul_2024\PUBLICIDAD ACTIVA\GEST. EC_FRA Y CONTRATOS\CONTRATOS\"/>
    </mc:Choice>
  </mc:AlternateContent>
  <xr:revisionPtr revIDLastSave="0" documentId="13_ncr:1_{67022541-7F02-41D2-BDE0-45C167F69C2A}" xr6:coauthVersionLast="47" xr6:coauthVersionMax="47" xr10:uidLastSave="{00000000-0000-0000-0000-000000000000}"/>
  <bookViews>
    <workbookView xWindow="28680" yWindow="-120" windowWidth="29040" windowHeight="15720" tabRatio="622" xr2:uid="{00000000-000D-0000-FFFF-FFFF00000000}"/>
  </bookViews>
  <sheets>
    <sheet name="Contratos menores 2024" sheetId="14" r:id="rId1"/>
    <sheet name="Enero" sheetId="12" r:id="rId2"/>
    <sheet name="Febrero" sheetId="13" r:id="rId3"/>
    <sheet name="Marzo" sheetId="2" r:id="rId4"/>
    <sheet name="Abril" sheetId="15" r:id="rId5"/>
    <sheet name="Mayo" sheetId="16" r:id="rId6"/>
    <sheet name="Junio" sheetId="17" r:id="rId7"/>
    <sheet name="Julio" sheetId="18" r:id="rId8"/>
    <sheet name="Agosto" sheetId="19" r:id="rId9"/>
    <sheet name="Septiembre" sheetId="20" r:id="rId10"/>
    <sheet name="Octubre" sheetId="21" r:id="rId11"/>
    <sheet name="Noviembre" sheetId="22" r:id="rId12"/>
    <sheet name="Diciembre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4" l="1"/>
  <c r="F16" i="14"/>
  <c r="F14" i="14"/>
  <c r="F19" i="14" s="1"/>
  <c r="F13" i="14"/>
  <c r="B19" i="14"/>
  <c r="D19" i="14"/>
  <c r="D20" i="14" s="1"/>
  <c r="E19" i="14"/>
  <c r="E20" i="14" s="1"/>
  <c r="C19" i="14"/>
  <c r="C20" i="14" s="1"/>
  <c r="F20" i="14" l="1"/>
</calcChain>
</file>

<file path=xl/sharedStrings.xml><?xml version="1.0" encoding="utf-8"?>
<sst xmlns="http://schemas.openxmlformats.org/spreadsheetml/2006/main" count="272" uniqueCount="110">
  <si>
    <t>Expediente</t>
  </si>
  <si>
    <t>CIF_NIF</t>
  </si>
  <si>
    <t>Descripción</t>
  </si>
  <si>
    <t>Contratista</t>
  </si>
  <si>
    <t>Total Presupuesto</t>
  </si>
  <si>
    <t>Duración</t>
  </si>
  <si>
    <t>Nº Licitadores</t>
  </si>
  <si>
    <t xml:space="preserve">Fecha </t>
  </si>
  <si>
    <t>Decreto Adjud. / Providencia Adjud. / Decreto ADOPR</t>
  </si>
  <si>
    <t>Leyenda:</t>
  </si>
  <si>
    <r>
      <rPr>
        <b/>
        <sz val="10"/>
        <color indexed="8"/>
        <rFont val="Arial"/>
        <family val="2"/>
      </rPr>
      <t>Decreto Adjud.:</t>
    </r>
    <r>
      <rPr>
        <sz val="10"/>
        <color indexed="8"/>
        <rFont val="Arial"/>
        <family val="2"/>
      </rPr>
      <t xml:space="preserve"> Decreto de adjudicación</t>
    </r>
  </si>
  <si>
    <r>
      <rPr>
        <b/>
        <sz val="10"/>
        <color indexed="8"/>
        <rFont val="Arial"/>
        <family val="2"/>
      </rPr>
      <t>Providencia Adjud.:</t>
    </r>
    <r>
      <rPr>
        <sz val="10"/>
        <color indexed="8"/>
        <rFont val="Arial"/>
        <family val="2"/>
      </rPr>
      <t xml:space="preserve"> Providencia de adjudicación</t>
    </r>
  </si>
  <si>
    <r>
      <rPr>
        <b/>
        <sz val="10"/>
        <color indexed="8"/>
        <rFont val="Arial"/>
        <family val="2"/>
      </rPr>
      <t>S/D</t>
    </r>
    <r>
      <rPr>
        <sz val="10"/>
        <color indexed="8"/>
        <rFont val="Arial"/>
        <family val="2"/>
      </rPr>
      <t>: Sin duración</t>
    </r>
  </si>
  <si>
    <r>
      <rPr>
        <b/>
        <sz val="10"/>
        <color indexed="8"/>
        <rFont val="Arial"/>
        <family val="2"/>
      </rPr>
      <t>Decreto ADOPR:</t>
    </r>
    <r>
      <rPr>
        <sz val="10"/>
        <color indexed="8"/>
        <rFont val="Arial"/>
        <family val="2"/>
      </rPr>
      <t xml:space="preserve"> Decreto de Autorizar, Disponer, Reconocer la Obligación y ordenar el Pago</t>
    </r>
  </si>
  <si>
    <t>Número de contratos menores formalizados, trimestralmente, especificando el importe global de los mismos y el porcentaje que representan respecto de la totalidad de los contratos formalizados.</t>
  </si>
  <si>
    <t>1er trim</t>
  </si>
  <si>
    <t>2º trim</t>
  </si>
  <si>
    <t xml:space="preserve">3er trim </t>
  </si>
  <si>
    <t>4º trim</t>
  </si>
  <si>
    <t>TOTAL</t>
  </si>
  <si>
    <t>Fecha actualización</t>
  </si>
  <si>
    <t>Referencia normativa</t>
  </si>
  <si>
    <t>Artículo 28.2.c) de la Ley 12/2014, de 26 de diciembre, de Transparencia y de Acceso a la Información Pública de la Comunidad Autónoma de Canarias.</t>
  </si>
  <si>
    <t xml:space="preserve">Nº contratos menores formalizados </t>
  </si>
  <si>
    <t>Importe global contratos menores</t>
  </si>
  <si>
    <t>NO EXISTEN LICITACIONES</t>
  </si>
  <si>
    <t>CIF_NIF del 
contratista</t>
  </si>
  <si>
    <t xml:space="preserve">% contratos menores sobre total 
contratos formalizados </t>
  </si>
  <si>
    <t>Nº contratos formalizados (resto contratos)</t>
  </si>
  <si>
    <t>Importe global contratos formalizados 
(resto contratos)</t>
  </si>
  <si>
    <t>Importe total contratos formalizados</t>
  </si>
  <si>
    <t>AÑO 2024</t>
  </si>
  <si>
    <t>2024/1629</t>
  </si>
  <si>
    <t>CONTRATO MENOR DE SERVICIO DE MANTENIMIENTO DE LA PÁGINA WEB Y DEL PORTAL DE TRANSPARENCIA DEL CONSEJO INSULAR DE AGUAS DE FUERTEVENTURA</t>
  </si>
  <si>
    <t>37 días</t>
  </si>
  <si>
    <t>B35664879</t>
  </si>
  <si>
    <t>MHP Servicios de Control, S.L.</t>
  </si>
  <si>
    <t>85/2024</t>
  </si>
  <si>
    <t>141/2024</t>
  </si>
  <si>
    <t>2024/5923</t>
  </si>
  <si>
    <t>CONTRATO MENOR DE SUMINISTRO DE NUEVE (9) TELÉFONOS MÓVILES PARA EL PERSONAL DEL CONSEJO INSULAR DE AGUAS DE FUERTEVENTURA</t>
  </si>
  <si>
    <t>7 días</t>
  </si>
  <si>
    <t>A35421395</t>
  </si>
  <si>
    <t>PREFABRICADOS NORTYSUR, S.A.</t>
  </si>
  <si>
    <t>151/2024</t>
  </si>
  <si>
    <t>2024/11259</t>
  </si>
  <si>
    <t>CONTRATO DE SERVICIO PARA LA LIMPIEZA Y ACONDICIONAMIENTO DE LA CANALIZACIÓN HIDRÁULICA DEL BCO. DEL CIERVO EN MORRO JABLE, T.M. DE PÁJARA.</t>
  </si>
  <si>
    <t>10,5 días</t>
  </si>
  <si>
    <t>B35773316</t>
  </si>
  <si>
    <t>TRANSPORTES ARAYA FRANQUIZ, S.L.U.</t>
  </si>
  <si>
    <t>152/2024</t>
  </si>
  <si>
    <t>2024/16519</t>
  </si>
  <si>
    <t>1 mes</t>
  </si>
  <si>
    <t>B76035625</t>
  </si>
  <si>
    <t>MISTRAL TECNOLOGÍAS DE INFORMACIÓN Y COMUNICACIONES, S.L.</t>
  </si>
  <si>
    <t>198/2024</t>
  </si>
  <si>
    <t>2024/17039</t>
  </si>
  <si>
    <t>1 año</t>
  </si>
  <si>
    <t>B76275437</t>
  </si>
  <si>
    <t>Ordenatech Servicios Informáticos, S.L.U.</t>
  </si>
  <si>
    <t>160/2024</t>
  </si>
  <si>
    <t>2024/17739</t>
  </si>
  <si>
    <t>CONTRATACIÓN DE OBRA PARA RESTITUCIÓN PARCIAL DE LA BARANDILLA DE PROTECCIÓN Y REPARACIÓN DE MUROS Y PAVIMENTOS DEL TRAMO FINAL DE LA CANALIZACIÓN HIDRÁULICA DEL BCO. DEL CIERVO EN MORRO JABLE, T.M. DE PÁJARA</t>
  </si>
  <si>
    <t>2 meses</t>
  </si>
  <si>
    <t>J76134220</t>
  </si>
  <si>
    <t>HERMANOS CABRERA CONDE S.C.P.</t>
  </si>
  <si>
    <t>CONTRATO MENOR DE SUMINISTRO DE VEINTE (20) TERMINALES TELEFÓNICOS CON CONEXIÓN IP PARA LOS PUESTOS DE TRABAJO DEL CONSEJO INSULAR DE AGUAS DE FUERTEVENTURA</t>
  </si>
  <si>
    <t>2024/21634</t>
  </si>
  <si>
    <t xml:space="preserve">REALIZACIÓN DE ANALÍTICAS PARA CONTROL DE LA RED DE AGUAS SUBTERRÁNEAS DE FUERTEVENTURA Y ANÁLISIS DE VERTIDOS DE AGUAS RESIDUALES </t>
  </si>
  <si>
    <t>B76001692</t>
  </si>
  <si>
    <t>LAQUAFUER AGUAS Y MEDIOAMBIENTE SL</t>
  </si>
  <si>
    <t>218/2024</t>
  </si>
  <si>
    <t>2024/21490</t>
  </si>
  <si>
    <t>REDACCIÓN DEL PROYECTO DE LEGALIZACIÓN DE LA INSTALACIÓN ELÉCTRICA DE LA EDAR DE BETANCURIA</t>
  </si>
  <si>
    <t>B76071018</t>
  </si>
  <si>
    <t>FUERELECTRI GALIMAR, S.L.</t>
  </si>
  <si>
    <t>224/2024</t>
  </si>
  <si>
    <t>2024/5926</t>
  </si>
  <si>
    <t>ADQUISICIÓN DE MOBILIARIO DIVERSO PARA LAS ÁREAS ADMINISTRATIVA Y JURÍDICA DEL CIAF</t>
  </si>
  <si>
    <t>3 meses</t>
  </si>
  <si>
    <t>B35255462</t>
  </si>
  <si>
    <t>OFIMAX CANARIAS, S.L.</t>
  </si>
  <si>
    <t>225/2024</t>
  </si>
  <si>
    <t>2024/22087</t>
  </si>
  <si>
    <t>SUMINISTRO DE EQUIPO MULTIFUNCIÓN PARA LAS OFICINAS DEL CIAF</t>
  </si>
  <si>
    <t>B76234871</t>
  </si>
  <si>
    <t>DISTRIBUIDORA Y SERVICIO TÉCNICO CANARIO, S.L.</t>
  </si>
  <si>
    <t>231/2024</t>
  </si>
  <si>
    <t>2024/5925</t>
  </si>
  <si>
    <t>SUMINISTRO DE EQUIPOS INFORMÁTICOS PARA LAS OFICINAS DEL CIAF</t>
  </si>
  <si>
    <t>B76147420</t>
  </si>
  <si>
    <t>TELECOMUNICACIONES JRM 3.0, S.L.</t>
  </si>
  <si>
    <t>237/2024</t>
  </si>
  <si>
    <t>2024/22476</t>
  </si>
  <si>
    <t>SERVICIO DE AGENCIA DE VIAJES PARA EL CONSEJO INSULAR DE AGUAS DE FUERTEVENTURA</t>
  </si>
  <si>
    <t>12 meses</t>
  </si>
  <si>
    <t>A35004670</t>
  </si>
  <si>
    <t>VIAJES INSULAR, S.A.</t>
  </si>
  <si>
    <t>248/2024</t>
  </si>
  <si>
    <t>2024/22859</t>
  </si>
  <si>
    <t>SERVICIO DE PUBLICIDAD DEL TRÁMITE DE INFORMACIÓN PÚBLICA Y DE CONSULTA A LAS ADMINISTRACIONES PÚBLICAS Y ORGANISMOS COMPETENTES DEL PROCEDIMIENTO DE REVISIÓN Y ACTUALIZACIÓN DE LA PLANIFICACIÓN HIDROLÓGICA Y DE GESTIÓN DE RIESGOS DE INUNDACIÓN DE LA DEMARCACIÓN HIDROGRÁFICA DE FUERTEVENTURA (CICLO: 2027-2033), ASÍ COMO PARA LA CONVOCATORIA DE SUBVENCIONES Y ACTUACIONES HIDROLÓGICAS PROMOVIDAS POR ESTA ADMINISTRACIÓN HIDRÁULICA.</t>
  </si>
  <si>
    <t>B76022920</t>
  </si>
  <si>
    <t>FUERTEVENTURA MEDIA, S.L.</t>
  </si>
  <si>
    <t>251/2024</t>
  </si>
  <si>
    <t>2024/27064</t>
  </si>
  <si>
    <t>SERVICIO DE LIMPIEZA Y ACONDICIONAMIENTO DE UN TRAMO DEL CAUCE PÚBLICO DEL BCO. DEL CARDÓN Y AFLUENTES, T.M. PÁJARA</t>
  </si>
  <si>
    <t>10 días</t>
  </si>
  <si>
    <t>B35389402</t>
  </si>
  <si>
    <t>TRANSPORTES Y CONSTRUCCIONES GOPAR RODRÍGUEZ, S.L.</t>
  </si>
  <si>
    <t>272/2024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</si>
</sst>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0" x14ac:knownFonts="1">
    <font>
      <sz val="10"/>
      <color indexed="8"/>
      <name val="Arial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4" fontId="6" fillId="0" borderId="0" xfId="0" applyNumberFormat="1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8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/>
    </xf>
    <xf numFmtId="0" fontId="5" fillId="3" borderId="0" xfId="0" applyFont="1" applyFill="1"/>
    <xf numFmtId="0" fontId="0" fillId="3" borderId="0" xfId="0" applyFill="1"/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" fillId="0" borderId="0" xfId="0" applyNumberFormat="1" applyFont="1"/>
    <xf numFmtId="0" fontId="1" fillId="3" borderId="8" xfId="0" applyFont="1" applyFill="1" applyBorder="1"/>
    <xf numFmtId="0" fontId="5" fillId="5" borderId="8" xfId="0" applyFont="1" applyFill="1" applyBorder="1"/>
    <xf numFmtId="0" fontId="5" fillId="5" borderId="8" xfId="0" applyFont="1" applyFill="1" applyBorder="1" applyAlignment="1">
      <alignment wrapText="1"/>
    </xf>
    <xf numFmtId="0" fontId="5" fillId="5" borderId="8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3" borderId="8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10" fontId="5" fillId="5" borderId="8" xfId="0" applyNumberFormat="1" applyFont="1" applyFill="1" applyBorder="1" applyAlignment="1">
      <alignment horizontal="center" vertical="center"/>
    </xf>
    <xf numFmtId="2" fontId="0" fillId="0" borderId="0" xfId="0" applyNumberFormat="1"/>
    <xf numFmtId="10" fontId="0" fillId="0" borderId="0" xfId="0" applyNumberFormat="1"/>
    <xf numFmtId="0" fontId="0" fillId="0" borderId="8" xfId="0" applyBorder="1" applyAlignment="1">
      <alignment horizontal="center"/>
    </xf>
    <xf numFmtId="10" fontId="0" fillId="0" borderId="0" xfId="2" applyNumberFormat="1" applyFont="1"/>
    <xf numFmtId="8" fontId="5" fillId="5" borderId="8" xfId="0" applyNumberFormat="1" applyFont="1" applyFill="1" applyBorder="1" applyAlignment="1">
      <alignment horizontal="center" vertical="top"/>
    </xf>
    <xf numFmtId="164" fontId="0" fillId="0" borderId="8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8" fontId="1" fillId="0" borderId="0" xfId="0" applyNumberFormat="1" applyFont="1"/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vertical="center" wrapText="1"/>
    </xf>
    <xf numFmtId="8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/>
    </xf>
    <xf numFmtId="8" fontId="5" fillId="5" borderId="9" xfId="0" applyNumberFormat="1" applyFont="1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10" fontId="5" fillId="5" borderId="9" xfId="0" applyNumberFormat="1" applyFont="1" applyFill="1" applyBorder="1" applyAlignment="1">
      <alignment horizontal="center" vertical="center"/>
    </xf>
    <xf numFmtId="0" fontId="0" fillId="0" borderId="10" xfId="0" applyBorder="1"/>
    <xf numFmtId="0" fontId="5" fillId="5" borderId="4" xfId="0" applyFont="1" applyFill="1" applyBorder="1" applyAlignment="1">
      <alignment horizontal="center"/>
    </xf>
    <xf numFmtId="8" fontId="5" fillId="5" borderId="4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10" fontId="5" fillId="5" borderId="4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_General Expedientes1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896613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44A27C-5F01-438F-ABC3-C5BAD1743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661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8:N27"/>
  <sheetViews>
    <sheetView tabSelected="1" workbookViewId="0">
      <selection activeCell="F20" sqref="F20"/>
    </sheetView>
  </sheetViews>
  <sheetFormatPr baseColWidth="10" defaultRowHeight="12.75" x14ac:dyDescent="0.2"/>
  <cols>
    <col min="1" max="1" width="40" customWidth="1"/>
    <col min="2" max="2" width="11.7109375" bestFit="1" customWidth="1"/>
    <col min="3" max="3" width="11.42578125" customWidth="1"/>
    <col min="4" max="4" width="13.28515625" customWidth="1"/>
    <col min="5" max="5" width="11.7109375" customWidth="1"/>
    <col min="6" max="6" width="11.7109375" bestFit="1" customWidth="1"/>
    <col min="12" max="12" width="13.140625" customWidth="1"/>
  </cols>
  <sheetData>
    <row r="8" spans="1:14" x14ac:dyDescent="0.2">
      <c r="A8" s="29" t="s">
        <v>14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x14ac:dyDescent="0.2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3.5" thickBot="1" x14ac:dyDescent="0.25"/>
    <row r="11" spans="1:14" ht="13.5" thickBot="1" x14ac:dyDescent="0.25">
      <c r="A11" s="34" t="s">
        <v>31</v>
      </c>
      <c r="B11" s="31" t="s">
        <v>15</v>
      </c>
      <c r="C11" s="32" t="s">
        <v>16</v>
      </c>
      <c r="D11" s="33" t="s">
        <v>17</v>
      </c>
      <c r="E11" s="34" t="s">
        <v>18</v>
      </c>
      <c r="F11" s="34" t="s">
        <v>19</v>
      </c>
    </row>
    <row r="12" spans="1:14" ht="13.5" thickBot="1" x14ac:dyDescent="0.25">
      <c r="A12" s="35"/>
      <c r="B12" s="35"/>
      <c r="C12" s="35"/>
      <c r="D12" s="35"/>
      <c r="E12" s="35"/>
      <c r="F12" s="92"/>
    </row>
    <row r="13" spans="1:14" s="3" customFormat="1" ht="13.5" thickBot="1" x14ac:dyDescent="0.25">
      <c r="A13" s="39" t="s">
        <v>23</v>
      </c>
      <c r="B13" s="41">
        <v>0</v>
      </c>
      <c r="C13" s="41">
        <v>4</v>
      </c>
      <c r="D13" s="41">
        <v>7</v>
      </c>
      <c r="E13" s="85">
        <v>3</v>
      </c>
      <c r="F13" s="93">
        <f>SUM(B13:E13)</f>
        <v>14</v>
      </c>
    </row>
    <row r="14" spans="1:14" s="3" customFormat="1" ht="13.5" thickBot="1" x14ac:dyDescent="0.25">
      <c r="A14" s="39" t="s">
        <v>24</v>
      </c>
      <c r="B14" s="51">
        <v>0</v>
      </c>
      <c r="C14" s="51">
        <v>23864.18</v>
      </c>
      <c r="D14" s="51">
        <v>101795.98</v>
      </c>
      <c r="E14" s="86">
        <v>34001.230000000003</v>
      </c>
      <c r="F14" s="94">
        <f>SUM(B14:E14)</f>
        <v>159661.39000000001</v>
      </c>
    </row>
    <row r="15" spans="1:14" ht="13.5" thickBot="1" x14ac:dyDescent="0.25">
      <c r="A15" s="36"/>
      <c r="B15" s="49"/>
      <c r="C15" s="49"/>
      <c r="D15" s="49"/>
      <c r="E15" s="87"/>
      <c r="F15" s="95"/>
    </row>
    <row r="16" spans="1:14" ht="13.5" thickBot="1" x14ac:dyDescent="0.25">
      <c r="A16" s="38" t="s">
        <v>28</v>
      </c>
      <c r="B16" s="42">
        <v>0</v>
      </c>
      <c r="C16" s="42">
        <v>0</v>
      </c>
      <c r="D16" s="42">
        <v>0</v>
      </c>
      <c r="E16" s="88">
        <v>1</v>
      </c>
      <c r="F16" s="96">
        <f>SUM(B16:E16)</f>
        <v>1</v>
      </c>
      <c r="I16" s="67"/>
    </row>
    <row r="17" spans="1:9" ht="26.25" thickBot="1" x14ac:dyDescent="0.25">
      <c r="A17" s="43" t="s">
        <v>29</v>
      </c>
      <c r="B17" s="52">
        <v>0</v>
      </c>
      <c r="C17" s="52">
        <v>0</v>
      </c>
      <c r="D17" s="52">
        <v>0</v>
      </c>
      <c r="E17" s="89">
        <v>52858</v>
      </c>
      <c r="F17" s="97">
        <f>SUM(B17:E17)</f>
        <v>52858</v>
      </c>
      <c r="I17" s="83"/>
    </row>
    <row r="18" spans="1:9" ht="13.5" thickBot="1" x14ac:dyDescent="0.25">
      <c r="A18" s="44"/>
      <c r="B18" s="52"/>
      <c r="C18" s="52"/>
      <c r="D18" s="52"/>
      <c r="E18" s="89"/>
      <c r="F18" s="97"/>
    </row>
    <row r="19" spans="1:9" ht="13.5" thickBot="1" x14ac:dyDescent="0.25">
      <c r="A19" s="45" t="s">
        <v>30</v>
      </c>
      <c r="B19" s="53">
        <f t="shared" ref="B19:F19" si="0">B14+B17</f>
        <v>0</v>
      </c>
      <c r="C19" s="53">
        <f>C14+C17</f>
        <v>23864.18</v>
      </c>
      <c r="D19" s="53">
        <f t="shared" si="0"/>
        <v>101795.98</v>
      </c>
      <c r="E19" s="90">
        <f t="shared" si="0"/>
        <v>86859.23000000001</v>
      </c>
      <c r="F19" s="98">
        <f t="shared" si="0"/>
        <v>212519.39</v>
      </c>
    </row>
    <row r="20" spans="1:9" s="3" customFormat="1" ht="26.25" thickBot="1" x14ac:dyDescent="0.25">
      <c r="A20" s="40" t="s">
        <v>27</v>
      </c>
      <c r="B20" s="46">
        <v>0</v>
      </c>
      <c r="C20" s="46">
        <f>C14/C19</f>
        <v>1</v>
      </c>
      <c r="D20" s="46">
        <f>D14/D19</f>
        <v>1</v>
      </c>
      <c r="E20" s="91">
        <f>E14/E19</f>
        <v>0.39145212316526407</v>
      </c>
      <c r="F20" s="99">
        <f>F14/F19</f>
        <v>0.75127916563283947</v>
      </c>
    </row>
    <row r="21" spans="1:9" x14ac:dyDescent="0.2">
      <c r="B21" s="50"/>
    </row>
    <row r="22" spans="1:9" x14ac:dyDescent="0.2">
      <c r="B22" s="47"/>
    </row>
    <row r="23" spans="1:9" x14ac:dyDescent="0.2">
      <c r="B23" s="48"/>
      <c r="C23" s="48"/>
    </row>
    <row r="24" spans="1:9" x14ac:dyDescent="0.2">
      <c r="B24" s="37"/>
    </row>
    <row r="26" spans="1:9" x14ac:dyDescent="0.2">
      <c r="A26" s="3" t="s">
        <v>20</v>
      </c>
      <c r="B26" s="28">
        <v>45660</v>
      </c>
    </row>
    <row r="27" spans="1:9" x14ac:dyDescent="0.2">
      <c r="A27" s="3" t="s">
        <v>21</v>
      </c>
      <c r="B27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9"/>
  <sheetViews>
    <sheetView workbookViewId="0">
      <selection activeCell="B8" sqref="B8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25.5" customHeight="1" x14ac:dyDescent="0.2">
      <c r="A2" s="42" t="s">
        <v>72</v>
      </c>
      <c r="B2" s="77" t="s">
        <v>73</v>
      </c>
      <c r="C2" s="42" t="s">
        <v>52</v>
      </c>
      <c r="D2" s="73">
        <v>3536.32</v>
      </c>
      <c r="E2" s="42">
        <v>1</v>
      </c>
      <c r="F2" s="42" t="s">
        <v>74</v>
      </c>
      <c r="G2" s="42" t="s">
        <v>75</v>
      </c>
      <c r="H2" s="74">
        <v>45544</v>
      </c>
      <c r="I2" s="42" t="s">
        <v>76</v>
      </c>
      <c r="J2" s="6"/>
    </row>
    <row r="3" spans="1:10" ht="25.5" customHeight="1" x14ac:dyDescent="0.2">
      <c r="A3" s="81" t="s">
        <v>77</v>
      </c>
      <c r="B3" s="78" t="s">
        <v>78</v>
      </c>
      <c r="C3" s="76" t="s">
        <v>79</v>
      </c>
      <c r="D3" s="82">
        <v>12928.31</v>
      </c>
      <c r="E3" s="79">
        <v>2</v>
      </c>
      <c r="F3" s="81" t="s">
        <v>80</v>
      </c>
      <c r="G3" s="76" t="s">
        <v>81</v>
      </c>
      <c r="H3" s="80">
        <v>45544</v>
      </c>
      <c r="I3" s="81" t="s">
        <v>82</v>
      </c>
      <c r="J3" s="6"/>
    </row>
    <row r="4" spans="1:10" ht="25.5" customHeight="1" x14ac:dyDescent="0.2">
      <c r="A4" s="81" t="s">
        <v>83</v>
      </c>
      <c r="B4" s="78" t="s">
        <v>84</v>
      </c>
      <c r="C4" s="76" t="s">
        <v>52</v>
      </c>
      <c r="D4" s="82">
        <v>4676.41</v>
      </c>
      <c r="E4" s="79">
        <v>3</v>
      </c>
      <c r="F4" s="81" t="s">
        <v>85</v>
      </c>
      <c r="G4" s="76" t="s">
        <v>86</v>
      </c>
      <c r="H4" s="80">
        <v>45551</v>
      </c>
      <c r="I4" s="81" t="s">
        <v>87</v>
      </c>
    </row>
    <row r="5" spans="1:10" ht="25.5" customHeight="1" x14ac:dyDescent="0.2">
      <c r="A5" s="81" t="s">
        <v>88</v>
      </c>
      <c r="B5" s="78" t="s">
        <v>89</v>
      </c>
      <c r="C5" s="76" t="s">
        <v>63</v>
      </c>
      <c r="D5" s="82">
        <v>12162.63</v>
      </c>
      <c r="E5" s="79">
        <v>3</v>
      </c>
      <c r="F5" s="81" t="s">
        <v>90</v>
      </c>
      <c r="G5" s="76" t="s">
        <v>91</v>
      </c>
      <c r="H5" s="80">
        <v>45558</v>
      </c>
      <c r="I5" s="81" t="s">
        <v>92</v>
      </c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9"/>
  <sheetViews>
    <sheetView workbookViewId="0">
      <selection activeCell="A2" sqref="A2:I2"/>
    </sheetView>
  </sheetViews>
  <sheetFormatPr baseColWidth="10" defaultRowHeight="12.75" x14ac:dyDescent="0.2"/>
  <cols>
    <col min="1" max="1" width="16.140625" customWidth="1"/>
    <col min="2" max="2" width="106.140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55" customFormat="1" ht="23.25" customHeight="1" x14ac:dyDescent="0.2">
      <c r="A2" s="42" t="s">
        <v>93</v>
      </c>
      <c r="B2" s="84" t="s">
        <v>94</v>
      </c>
      <c r="C2" s="42" t="s">
        <v>95</v>
      </c>
      <c r="D2" s="73">
        <v>10000</v>
      </c>
      <c r="E2" s="42">
        <v>1</v>
      </c>
      <c r="F2" s="42" t="s">
        <v>96</v>
      </c>
      <c r="G2" s="75" t="s">
        <v>97</v>
      </c>
      <c r="H2" s="74">
        <v>45576</v>
      </c>
      <c r="I2" s="42" t="s">
        <v>98</v>
      </c>
      <c r="J2" s="71"/>
    </row>
    <row r="3" spans="1:10" ht="73.5" customHeight="1" x14ac:dyDescent="0.2">
      <c r="A3" s="42" t="s">
        <v>99</v>
      </c>
      <c r="B3" s="84" t="s">
        <v>100</v>
      </c>
      <c r="C3" s="42" t="s">
        <v>95</v>
      </c>
      <c r="D3" s="73">
        <v>9445.9599999999991</v>
      </c>
      <c r="E3" s="42">
        <v>2</v>
      </c>
      <c r="F3" s="42" t="s">
        <v>101</v>
      </c>
      <c r="G3" s="75" t="s">
        <v>102</v>
      </c>
      <c r="H3" s="74">
        <v>45576</v>
      </c>
      <c r="I3" s="42" t="s">
        <v>103</v>
      </c>
      <c r="J3" s="6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9"/>
  <sheetViews>
    <sheetView workbookViewId="0">
      <selection activeCell="G11" sqref="G11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35.25" customHeight="1" x14ac:dyDescent="0.2">
      <c r="A2" s="42" t="s">
        <v>104</v>
      </c>
      <c r="B2" s="84" t="s">
        <v>105</v>
      </c>
      <c r="C2" s="42" t="s">
        <v>106</v>
      </c>
      <c r="D2" s="73">
        <v>14555.27</v>
      </c>
      <c r="E2" s="42">
        <v>1</v>
      </c>
      <c r="F2" s="42" t="s">
        <v>107</v>
      </c>
      <c r="G2" s="75" t="s">
        <v>108</v>
      </c>
      <c r="H2" s="74">
        <v>45611</v>
      </c>
      <c r="I2" s="42" t="s">
        <v>109</v>
      </c>
      <c r="J2" s="6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8"/>
  <sheetViews>
    <sheetView workbookViewId="0">
      <selection activeCell="B22" sqref="B22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27" customHeight="1" x14ac:dyDescent="0.2">
      <c r="A2" s="61"/>
      <c r="B2" s="8"/>
      <c r="C2" s="58"/>
      <c r="D2" s="56"/>
      <c r="E2" s="59"/>
      <c r="F2" s="63"/>
      <c r="G2" s="63"/>
      <c r="H2" s="60"/>
      <c r="I2" s="61"/>
      <c r="J2" s="6"/>
    </row>
    <row r="3" spans="1:10" x14ac:dyDescent="0.2">
      <c r="A3" s="63"/>
      <c r="B3" s="8"/>
      <c r="C3" s="63"/>
      <c r="D3" s="66"/>
      <c r="E3" s="63"/>
      <c r="F3" s="63"/>
      <c r="G3" s="63"/>
      <c r="H3" s="60"/>
      <c r="I3" s="61"/>
    </row>
    <row r="4" spans="1:10" x14ac:dyDescent="0.2">
      <c r="A4" s="65"/>
      <c r="B4" s="4"/>
      <c r="C4" s="63"/>
      <c r="D4" s="66"/>
      <c r="E4" s="63"/>
      <c r="F4" s="63"/>
      <c r="G4" s="63"/>
      <c r="H4" s="68"/>
      <c r="I4" s="61"/>
    </row>
    <row r="5" spans="1:10" x14ac:dyDescent="0.2">
      <c r="A5" s="2"/>
      <c r="B5" s="2"/>
      <c r="C5" s="2"/>
      <c r="D5" s="67"/>
      <c r="E5" s="2"/>
      <c r="F5" s="2"/>
      <c r="G5" s="2"/>
      <c r="H5" s="2"/>
      <c r="I5" s="2"/>
    </row>
    <row r="6" spans="1:10" x14ac:dyDescent="0.2">
      <c r="A6" s="2"/>
      <c r="B6" s="2"/>
      <c r="C6" s="2"/>
      <c r="D6" s="64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64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19"/>
  <sheetViews>
    <sheetView workbookViewId="0">
      <selection activeCell="B1" sqref="B1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J2" s="6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 t="s">
        <v>25</v>
      </c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J17"/>
  <sheetViews>
    <sheetView workbookViewId="0">
      <selection activeCell="B1" sqref="B1"/>
    </sheetView>
  </sheetViews>
  <sheetFormatPr baseColWidth="10" defaultRowHeight="12.75" x14ac:dyDescent="0.2"/>
  <cols>
    <col min="1" max="1" width="16.57031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style="1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20" customFormat="1" ht="12.75" customHeight="1" x14ac:dyDescent="0.2">
      <c r="A2" s="27"/>
      <c r="B2" s="22"/>
      <c r="C2" s="23"/>
      <c r="D2" s="21"/>
      <c r="E2" s="24"/>
      <c r="F2" s="23"/>
      <c r="H2" s="25"/>
      <c r="I2" s="26"/>
      <c r="J2" s="6"/>
    </row>
    <row r="3" spans="1:10" ht="12.75" customHeight="1" x14ac:dyDescent="0.2">
      <c r="A3" s="7"/>
      <c r="C3" s="9"/>
      <c r="D3" s="10"/>
      <c r="E3" s="12"/>
      <c r="F3" s="7"/>
      <c r="G3" s="8"/>
      <c r="H3" s="13"/>
      <c r="I3" s="9"/>
      <c r="J3" s="6"/>
    </row>
    <row r="4" spans="1:10" x14ac:dyDescent="0.2">
      <c r="A4" s="2"/>
      <c r="B4" s="5" t="s">
        <v>25</v>
      </c>
      <c r="C4" s="2"/>
      <c r="D4" s="2"/>
      <c r="E4" s="2"/>
      <c r="F4" s="2"/>
      <c r="G4" s="2"/>
      <c r="H4" s="2"/>
      <c r="I4" s="4"/>
    </row>
    <row r="5" spans="1:10" x14ac:dyDescent="0.2">
      <c r="A5" s="2"/>
      <c r="B5" s="2"/>
      <c r="C5" s="2"/>
      <c r="D5" s="2"/>
      <c r="E5" s="2"/>
      <c r="F5" s="2"/>
      <c r="G5" s="2"/>
      <c r="H5" s="2"/>
      <c r="I5" s="4"/>
    </row>
    <row r="6" spans="1:10" x14ac:dyDescent="0.2">
      <c r="A6" s="2"/>
      <c r="B6" s="2"/>
      <c r="C6" s="2"/>
      <c r="D6" s="2"/>
      <c r="E6" s="2"/>
      <c r="F6" s="2"/>
      <c r="G6" s="2"/>
      <c r="H6" s="2"/>
      <c r="I6" s="4"/>
    </row>
    <row r="7" spans="1:10" x14ac:dyDescent="0.2">
      <c r="A7" s="2"/>
      <c r="B7" s="2"/>
      <c r="C7" s="2"/>
      <c r="D7" s="2"/>
      <c r="E7" s="2"/>
      <c r="F7" s="2"/>
      <c r="G7" s="2"/>
      <c r="H7" s="2"/>
      <c r="I7" s="4"/>
    </row>
    <row r="8" spans="1:10" x14ac:dyDescent="0.2">
      <c r="A8" s="2"/>
      <c r="B8" s="2"/>
      <c r="C8" s="2"/>
      <c r="D8" s="2"/>
      <c r="E8" s="2"/>
      <c r="F8" s="2"/>
      <c r="G8" s="2"/>
      <c r="H8" s="2"/>
      <c r="I8" s="4"/>
    </row>
    <row r="9" spans="1:10" x14ac:dyDescent="0.2">
      <c r="A9" s="2"/>
      <c r="B9" s="2"/>
      <c r="C9" s="2"/>
      <c r="D9" s="2"/>
      <c r="E9" s="2"/>
      <c r="F9" s="2"/>
      <c r="G9" s="2"/>
      <c r="H9" s="2"/>
      <c r="I9" s="4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4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4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4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4"/>
    </row>
    <row r="17" spans="7:7" x14ac:dyDescent="0.2">
      <c r="G1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J15"/>
  <sheetViews>
    <sheetView zoomScale="90" zoomScaleNormal="90" workbookViewId="0">
      <selection activeCell="B6" sqref="B6"/>
    </sheetView>
  </sheetViews>
  <sheetFormatPr baseColWidth="10" defaultRowHeight="12.75" x14ac:dyDescent="0.2"/>
  <cols>
    <col min="1" max="1" width="17" customWidth="1"/>
    <col min="2" max="2" width="101.7109375" customWidth="1"/>
    <col min="3" max="3" width="16.5703125" customWidth="1"/>
    <col min="4" max="4" width="19.42578125" customWidth="1"/>
    <col min="5" max="5" width="15.7109375" customWidth="1"/>
    <col min="6" max="6" width="15.140625" customWidth="1"/>
    <col min="7" max="7" width="52.28515625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5" t="s">
        <v>26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2"/>
      <c r="C2" s="2"/>
      <c r="D2" s="2"/>
      <c r="E2" s="2"/>
      <c r="F2" s="2"/>
      <c r="G2" s="2"/>
      <c r="H2" s="2"/>
      <c r="I2" s="2"/>
    </row>
    <row r="3" spans="1:10" x14ac:dyDescent="0.2">
      <c r="A3" s="2"/>
      <c r="C3" s="2"/>
      <c r="D3" s="2"/>
      <c r="E3" s="2"/>
      <c r="F3" s="2"/>
      <c r="G3" s="2"/>
      <c r="H3" s="2"/>
      <c r="I3" s="2"/>
    </row>
    <row r="4" spans="1:10" x14ac:dyDescent="0.2">
      <c r="A4" s="2"/>
      <c r="C4" s="2"/>
      <c r="D4" s="2"/>
      <c r="E4" s="2"/>
      <c r="F4" s="2"/>
      <c r="G4" s="2"/>
      <c r="H4" s="2"/>
      <c r="I4" s="2"/>
    </row>
    <row r="5" spans="1:10" x14ac:dyDescent="0.2">
      <c r="A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5" t="s">
        <v>25</v>
      </c>
      <c r="C6" s="2"/>
      <c r="D6" s="2"/>
      <c r="E6" s="2"/>
      <c r="F6" s="2"/>
      <c r="G6" s="2"/>
      <c r="H6" s="2"/>
      <c r="I6" s="2"/>
    </row>
    <row r="7" spans="1:10" x14ac:dyDescent="0.2">
      <c r="A7" s="2"/>
      <c r="C7" s="2"/>
      <c r="D7" s="2"/>
      <c r="E7" s="2"/>
      <c r="F7" s="2"/>
      <c r="G7" s="2"/>
      <c r="H7" s="2"/>
      <c r="I7" s="2"/>
    </row>
    <row r="8" spans="1:10" x14ac:dyDescent="0.2">
      <c r="A8" s="2"/>
      <c r="C8" s="2"/>
      <c r="D8" s="37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</row>
    <row r="11" spans="1:10" x14ac:dyDescent="0.2">
      <c r="A11" s="3" t="s">
        <v>9</v>
      </c>
      <c r="B11" s="2" t="s">
        <v>12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10</v>
      </c>
      <c r="C12" s="2"/>
      <c r="D12" s="37"/>
      <c r="E12" s="2"/>
      <c r="F12" s="2"/>
      <c r="G12" s="2"/>
      <c r="H12" s="2"/>
      <c r="I12" s="2"/>
    </row>
    <row r="13" spans="1:10" x14ac:dyDescent="0.2">
      <c r="A13" s="2"/>
      <c r="B13" s="2" t="s">
        <v>11</v>
      </c>
      <c r="C13" s="2"/>
      <c r="D13" s="37"/>
      <c r="E13" s="2"/>
      <c r="F13" s="2"/>
      <c r="G13" s="2"/>
      <c r="H13" s="2"/>
      <c r="I13" s="2"/>
    </row>
    <row r="14" spans="1:10" x14ac:dyDescent="0.2">
      <c r="A14" s="2"/>
      <c r="B14" s="2" t="s">
        <v>13</v>
      </c>
      <c r="C14" s="2"/>
      <c r="D14" s="37"/>
      <c r="E14" s="2"/>
      <c r="F14" s="2"/>
      <c r="G14" s="2"/>
      <c r="H14" s="2"/>
      <c r="I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workbookViewId="0">
      <selection activeCell="B5" sqref="B5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27" customHeight="1" x14ac:dyDescent="0.2">
      <c r="A2" s="42" t="s">
        <v>32</v>
      </c>
      <c r="B2" s="72" t="s">
        <v>33</v>
      </c>
      <c r="C2" s="42" t="s">
        <v>34</v>
      </c>
      <c r="D2" s="73">
        <v>750</v>
      </c>
      <c r="E2" s="42">
        <v>1</v>
      </c>
      <c r="F2" s="42" t="s">
        <v>35</v>
      </c>
      <c r="G2" s="42" t="s">
        <v>36</v>
      </c>
      <c r="H2" s="74">
        <v>45405</v>
      </c>
      <c r="I2" s="42" t="s">
        <v>37</v>
      </c>
      <c r="J2" s="6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5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workbookViewId="0">
      <selection activeCell="B9" sqref="B9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54" customFormat="1" ht="27.75" customHeight="1" x14ac:dyDescent="0.2">
      <c r="A2" s="55"/>
      <c r="C2" s="55"/>
      <c r="D2" s="56"/>
      <c r="E2" s="55"/>
      <c r="F2" s="55"/>
      <c r="G2" s="70"/>
      <c r="H2" s="57"/>
      <c r="I2" s="55"/>
      <c r="J2" s="62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 t="s">
        <v>25</v>
      </c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"/>
  <sheetViews>
    <sheetView workbookViewId="0">
      <selection activeCell="B10" sqref="B10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29.25" customHeight="1" x14ac:dyDescent="0.2">
      <c r="A2" s="42" t="s">
        <v>39</v>
      </c>
      <c r="B2" s="72" t="s">
        <v>40</v>
      </c>
      <c r="C2" s="42" t="s">
        <v>41</v>
      </c>
      <c r="D2" s="73">
        <v>4277.3</v>
      </c>
      <c r="E2" s="42">
        <v>2</v>
      </c>
      <c r="F2" s="42" t="s">
        <v>42</v>
      </c>
      <c r="G2" s="75" t="s">
        <v>43</v>
      </c>
      <c r="H2" s="74">
        <v>45457</v>
      </c>
      <c r="I2" s="42" t="s">
        <v>38</v>
      </c>
      <c r="J2" s="6"/>
    </row>
    <row r="3" spans="1:10" ht="27" customHeight="1" x14ac:dyDescent="0.2">
      <c r="A3" s="42" t="s">
        <v>45</v>
      </c>
      <c r="B3" s="72" t="s">
        <v>46</v>
      </c>
      <c r="C3" s="76" t="s">
        <v>47</v>
      </c>
      <c r="D3" s="73">
        <v>15783.83</v>
      </c>
      <c r="E3" s="42">
        <v>1</v>
      </c>
      <c r="F3" s="42" t="s">
        <v>48</v>
      </c>
      <c r="G3" s="75" t="s">
        <v>49</v>
      </c>
      <c r="H3" s="74">
        <v>45469</v>
      </c>
      <c r="I3" s="42" t="s">
        <v>44</v>
      </c>
      <c r="J3" s="6"/>
    </row>
    <row r="4" spans="1:10" ht="38.25" x14ac:dyDescent="0.2">
      <c r="A4" s="42" t="s">
        <v>51</v>
      </c>
      <c r="B4" s="72" t="s">
        <v>66</v>
      </c>
      <c r="C4" s="76" t="s">
        <v>52</v>
      </c>
      <c r="D4" s="73">
        <v>3053.05</v>
      </c>
      <c r="E4" s="42">
        <v>1</v>
      </c>
      <c r="F4" s="42" t="s">
        <v>53</v>
      </c>
      <c r="G4" s="75" t="s">
        <v>54</v>
      </c>
      <c r="H4" s="74">
        <v>45469</v>
      </c>
      <c r="I4" s="42" t="s">
        <v>50</v>
      </c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9"/>
  <sheetViews>
    <sheetView workbookViewId="0">
      <selection activeCell="B5" sqref="B5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41.25" customHeight="1" x14ac:dyDescent="0.2">
      <c r="A2" s="42" t="s">
        <v>61</v>
      </c>
      <c r="B2" s="72" t="s">
        <v>62</v>
      </c>
      <c r="C2" s="42" t="s">
        <v>63</v>
      </c>
      <c r="D2" s="73">
        <v>42311.01</v>
      </c>
      <c r="E2" s="42">
        <v>3</v>
      </c>
      <c r="F2" s="42" t="s">
        <v>64</v>
      </c>
      <c r="G2" s="42" t="s">
        <v>65</v>
      </c>
      <c r="H2" s="74">
        <v>45478</v>
      </c>
      <c r="I2" s="42" t="s">
        <v>60</v>
      </c>
      <c r="J2" s="6"/>
    </row>
    <row r="3" spans="1:10" ht="31.5" customHeight="1" x14ac:dyDescent="0.2">
      <c r="A3" s="42" t="s">
        <v>56</v>
      </c>
      <c r="B3" s="72" t="s">
        <v>33</v>
      </c>
      <c r="C3" s="42" t="s">
        <v>57</v>
      </c>
      <c r="D3" s="73">
        <v>11422.25</v>
      </c>
      <c r="E3" s="42">
        <v>3</v>
      </c>
      <c r="F3" s="42" t="s">
        <v>58</v>
      </c>
      <c r="G3" s="42" t="s">
        <v>59</v>
      </c>
      <c r="H3" s="74">
        <v>45503</v>
      </c>
      <c r="I3" s="42" t="s">
        <v>55</v>
      </c>
      <c r="J3" s="6"/>
    </row>
    <row r="4" spans="1:10" x14ac:dyDescent="0.2">
      <c r="A4" s="55"/>
      <c r="B4" s="69"/>
      <c r="C4" s="55"/>
      <c r="D4" s="56"/>
      <c r="E4" s="55"/>
      <c r="F4" s="55"/>
      <c r="G4" s="55"/>
      <c r="H4" s="57"/>
      <c r="I4" s="55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9"/>
  <sheetViews>
    <sheetView workbookViewId="0">
      <selection activeCell="B7" sqref="B7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30.75" customHeight="1" x14ac:dyDescent="0.2">
      <c r="A2" s="42" t="s">
        <v>67</v>
      </c>
      <c r="B2" s="72" t="s">
        <v>68</v>
      </c>
      <c r="C2" s="42" t="s">
        <v>63</v>
      </c>
      <c r="D2" s="73">
        <v>14759.05</v>
      </c>
      <c r="E2" s="42">
        <v>2</v>
      </c>
      <c r="F2" s="42" t="s">
        <v>69</v>
      </c>
      <c r="G2" s="42" t="s">
        <v>70</v>
      </c>
      <c r="H2" s="74">
        <v>45533</v>
      </c>
      <c r="I2" s="42" t="s">
        <v>71</v>
      </c>
      <c r="J2" s="6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Contratos menores 2024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CIAF</dc:creator>
  <cp:lastModifiedBy>hernandez valido, acoraida</cp:lastModifiedBy>
  <cp:lastPrinted>2018-10-23T07:22:11Z</cp:lastPrinted>
  <dcterms:created xsi:type="dcterms:W3CDTF">2018-10-24T12:10:20Z</dcterms:created>
  <dcterms:modified xsi:type="dcterms:W3CDTF">2025-06-13T12:12:02Z</dcterms:modified>
</cp:coreProperties>
</file>